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2" i="1"/>
  <c r="F18" i="1" l="1"/>
  <c r="F14" i="1"/>
  <c r="F7" i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<sst xmlns="http://schemas.openxmlformats.org/spreadsheetml/2006/main" count="137" uniqueCount="102">
  <si>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</si>
  <si>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</si>
  <si>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</si>
  <si>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</si>
  <si>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</si>
  <si>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</si>
  <si>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</si>
  <si>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</si>
  <si>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</si>
  <si>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</si>
  <si>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</si>
  <si>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</si>
  <si>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</si>
  <si>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</si>
  <si>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</si>
  <si>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</si>
  <si>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</si>
  <si>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</si>
  <si>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</si>
  <si>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</si>
  <si>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</si>
  <si>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</si>
  <si>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</si>
  <si>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</si>
  <si>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</si>
  <si>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</si>
  <si>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</si>
  <si>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</si>
  <si>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</si>
  <si>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</si>
  <si>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</si>
  <si>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</si>
  <si>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</si>
  <si>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</si>
  <si>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</si>
  <si>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</si>
  <si>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</si>
  <si>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</si>
  <si>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</si>
  <si>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</si>
  <si>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</si>
  <si>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</si>
  <si>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</si>
  <si>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</si>
  <si>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</si>
  <si>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</si>
  <si>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</si>
  <si>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</si>
  <si>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</si>
  <si>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</si>
  <si>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</si>
  <si>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</si>
  <si>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</si>
  <si>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</si>
  <si>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</si>
  <si>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</si>
  <si>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</si>
  <si>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</si>
  <si>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</si>
  <si>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</si>
  <si>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</si>
  <si>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</si>
  <si>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</si>
  <si>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</si>
  <si>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</si>
  <si>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</si>
  <si>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</si>
  <si>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</si>
  <si>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</si>
  <si>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</si>
  <si>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</si>
  <si>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</si>
  <si>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</si>
  <si>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</si>
  <si>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</si>
  <si>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</si>
  <si>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</si>
  <si>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</si>
  <si>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</si>
  <si>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</si>
  <si>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</si>
  <si>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</si>
  <si>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</si>
  <si>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</si>
  <si>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</si>
  <si>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</si>
  <si>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</si>
  <si>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</si>
  <si>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</si>
  <si>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</si>
  <si>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</si>
  <si>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</si>
  <si>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</si>
  <si>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</si>
  <si>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</si>
  <si>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</si>
  <si>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</si>
  <si>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</si>
  <si>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</si>
  <si>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</si>
  <si>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</si>
  <si>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>34.14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</si>
</sst>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5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vertical="center" wrapText="1"/>
    </xf>
    <xf numFmtId="0" fontId="0" fillId="0" borderId="0" xfId="0" applyAlignment="1"/>
    <xf numFmtId="0" fontId="6" fillId="0" borderId="0" xfId="0" applyFont="1" applyBorder="1" applyAlignment="1">
      <alignment vertical="top" wrapText="1"/>
    </xf>
    <xf numFmtId="0" fontId="8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9" fillId="5" borderId="6" xfId="0" applyFont="1" applyFill="1" applyBorder="1" applyAlignment="1" applyProtection="1">
      <alignment vertical="top" wrapText="1"/>
      <protection locked="0"/>
    </xf>
    <xf numFmtId="0" fontId="9" fillId="5" borderId="16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7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10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  <xf numFmtId="0" fontId="1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45383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f>VLOOKUP($D12,Лист1!$B$2:$J$81,4)</f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57" t="s">
        <v>101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864</v>
      </c>
      <c r="D15" s="16" t="s">
        <v>45</v>
      </c>
      <c r="E15" s="14">
        <f>VLOOKUP($D15,Лист1!$B$2:$J$81,3)</f>
        <v>200</v>
      </c>
      <c r="F15" s="14">
        <f>VLOOKUP($D15,Лист1!$B$2:$J$81,4)</f>
        <v>5.09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45383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45383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 t="str">
        <f>МЕНЮ!F13</f>
        <v>34.14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864</v>
      </c>
      <c r="D23" s="2" t="str">
        <f>МЕНЮ!D15</f>
        <v>кисель из  концентрата</v>
      </c>
      <c r="E23" s="2">
        <f>МЕНЮ!E15</f>
        <v>200</v>
      </c>
      <c r="F23" s="2">
        <f>МЕНЮ!F15</f>
        <v>5.09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2024-03-29T05:42:31Z</dcterms:modified>
</cp:coreProperties>
</file>