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<sst xmlns="http://schemas.openxmlformats.org/spreadsheetml/2006/main" count="140" uniqueCount="101">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</sst>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45560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53</v>
      </c>
      <c r="D6" s="16" t="s">
        <v>58</v>
      </c>
      <c r="E6" s="14">
        <f>VLOOKUP($D6,Лист1!$B$2:$J$81,3)</f>
        <v>100</v>
      </c>
      <c r="F6" s="14">
        <f>VLOOKUP($D6,Лист1!$B$2:$J$81,4)</f>
        <v>1.67</v>
      </c>
      <c r="G6" s="14">
        <f>VLOOKUP($D6,Лист1!$B$2:$J$81,5)</f>
        <v>187.24</v>
      </c>
      <c r="H6" s="14">
        <f>VLOOKUP($D6,Лист1!$B$2:$J$81,6)</f>
        <v>1.42</v>
      </c>
      <c r="I6" s="14">
        <f>VLOOKUP($D6,Лист1!$B$2:$J$81,7)</f>
        <v>6.4</v>
      </c>
      <c r="J6" s="14">
        <f>VLOOKUP($D6,Лист1!$B$2:$J$81,8)</f>
        <v>14.6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4.76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66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80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41</v>
      </c>
      <c r="E14" s="14">
        <f>VLOOKUP($D14,Лист1!$B$2:$J$81,3)</f>
        <v>150</v>
      </c>
      <c r="F14" s="14">
        <f>VLOOKUP($D14,Лист1!$B$2:$J$81,4)</f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38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36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45560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45560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53</v>
      </c>
      <c r="D14" s="2" t="str">
        <f>МЕНЮ!D6</f>
        <v>салат витаминный</v>
      </c>
      <c r="E14" s="2">
        <f>МЕНЮ!E6</f>
        <v>100</v>
      </c>
      <c r="F14" s="2">
        <f>МЕНЮ!F6</f>
        <v>1.67</v>
      </c>
      <c r="G14" s="2">
        <f>МЕНЮ!G6</f>
        <v>187.24</v>
      </c>
      <c r="H14" s="2">
        <f>МЕНЮ!H6</f>
        <v>1.42</v>
      </c>
      <c r="I14" s="2">
        <f>МЕНЮ!I6</f>
        <v>6.4</v>
      </c>
      <c r="J14" s="2">
        <f>МЕНЮ!J6</f>
        <v>14.6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4.76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2024-09-19T10:38:01Z</dcterms:modified>
</cp:coreProperties>
</file>