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<sst xmlns="http://schemas.openxmlformats.org/spreadsheetml/2006/main" count="138" uniqueCount="101">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</sst>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45615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56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8.5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72</v>
      </c>
      <c r="C7" s="14">
        <f>VLOOKUP($D7,Лист1!$B$2:$J$59,2)</f>
        <v>309</v>
      </c>
      <c r="D7" s="16" t="s">
        <v>50</v>
      </c>
      <c r="E7" s="14">
        <f>VLOOKUP($D7,Лист1!$B$2:$J$81,3)</f>
        <v>150</v>
      </c>
      <c r="F7" s="14">
        <f>VLOOKUP($D7,Лист1!$B$2:$J$81,4)</f>
        <v>6.7</v>
      </c>
      <c r="G7" s="14">
        <f>VLOOKUP($D7,Лист1!$B$2:$J$81,5)</f>
        <v>203</v>
      </c>
      <c r="H7" s="14">
        <f>VLOOKUP($D7,Лист1!$B$2:$J$81,6)</f>
        <v>13.16</v>
      </c>
      <c r="I7" s="14">
        <f>VLOOKUP($D7,Лист1!$B$2:$J$81,7)</f>
        <v>14.03</v>
      </c>
      <c r="J7" s="14">
        <f>VLOOKUP($D7,Лист1!$B$2:$J$81,8)</f>
        <v>86.9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64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51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5.09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5.8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15</v>
      </c>
      <c r="C16" s="14">
        <f>VLOOKUP($D16,Лист1!$B$2:$J$59,2)</f>
        <v>15</v>
      </c>
      <c r="D16" s="16" t="s">
        <v>59</v>
      </c>
      <c r="E16" s="14">
        <f>VLOOKUP($D16,Лист1!$B$2:$J$81,3)</f>
        <v>100</v>
      </c>
      <c r="F16" s="14">
        <v>5.7</v>
      </c>
      <c r="G16" s="14">
        <f>VLOOKUP($D16,Лист1!$B$2:$J$81,5)</f>
        <v>8.4</v>
      </c>
      <c r="H16" s="14">
        <f>VLOOKUP($D16,Лист1!$B$2:$J$81,6)</f>
        <v>0.59</v>
      </c>
      <c r="I16" s="14">
        <f>VLOOKUP($D16,Лист1!$B$2:$J$81,7)</f>
        <v>6.69</v>
      </c>
      <c r="J16" s="14">
        <f>VLOOKUP($D16,Лист1!$B$2:$J$81,8)</f>
        <v>2.2400000000000002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35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45615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45615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5.09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5.8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15</v>
      </c>
      <c r="D24" s="2" t="str">
        <f>МЕНЮ!D16</f>
        <v>салат из свежих огурцов и помидоров</v>
      </c>
      <c r="E24" s="2">
        <f>МЕНЮ!E16</f>
        <v>100</v>
      </c>
      <c r="F24" s="2">
        <f>МЕНЮ!F16</f>
        <v>5.7</v>
      </c>
      <c r="G24" s="2">
        <f>МЕНЮ!G16</f>
        <v>8.4</v>
      </c>
      <c r="H24" s="2">
        <f>МЕНЮ!H16</f>
        <v>0.59</v>
      </c>
      <c r="I24" s="2">
        <f>МЕНЮ!I16</f>
        <v>6.69</v>
      </c>
      <c r="J24" s="2">
        <f>МЕНЮ!J16</f>
        <v>2.2400000000000002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2024-11-15T07:33:03Z</cp:lastPrinted>
  <dcterms:created xsi:type="dcterms:W3CDTF">2015-06-05T18:19:34Z</dcterms:created>
  <dcterms:modified xsi:type="dcterms:W3CDTF">2024-11-15T07:33:10Z</dcterms:modified>
</cp:coreProperties>
</file>