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<sst xmlns="http://schemas.openxmlformats.org/spreadsheetml/2006/main" count="140" uniqueCount="101">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</sst>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45630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4.76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57</v>
      </c>
      <c r="E7" s="14">
        <f>VLOOKUP($D7,Лист1!$B$2:$J$81,3)</f>
        <v>100</v>
      </c>
      <c r="F7" s="14">
        <f>VLOOKUP($D7,Лист1!$B$2:$J$81,4)</f>
        <v>1.67</v>
      </c>
      <c r="G7" s="14">
        <f>VLOOKUP($D7,Лист1!$B$2:$J$81,5)</f>
        <v>187.24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165</v>
      </c>
      <c r="D16" s="16" t="s">
        <v>40</v>
      </c>
      <c r="E16" s="14">
        <f>VLOOKUP($D16,Лист1!$B$2:$J$81,3)</f>
        <v>150</v>
      </c>
      <c r="F16" s="14">
        <f>VLOOKUP($D16,Лист1!$B$2:$J$81,4)</f>
        <v>7.84</v>
      </c>
      <c r="G16" s="14">
        <f>VLOOKUP($D16,Лист1!$B$2:$J$81,5)</f>
        <v>223.2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35</v>
      </c>
      <c r="E22">
        <f>SUM(E12:E20)</f>
        <v>910</v>
      </c>
      <c r="F22">
        <f>SUM(F12:F20)</f>
        <v>55.000000000000007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1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45630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4.76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витаминный</v>
      </c>
      <c r="E15" s="2">
        <f>МЕНЮ!E7</f>
        <v>100</v>
      </c>
      <c r="F15" s="2">
        <f>МЕНЮ!F7</f>
        <v>1.67</v>
      </c>
      <c r="G15" s="2">
        <f>МЕНЮ!G7</f>
        <v>187.24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каша  гречневая рассыпчатая</v>
      </c>
      <c r="E24" s="2">
        <f>МЕНЮ!E16</f>
        <v>150</v>
      </c>
      <c r="F24" s="2">
        <f>МЕНЮ!F16</f>
        <v>7.84</v>
      </c>
      <c r="G24" s="2">
        <f>МЕНЮ!G16</f>
        <v>223.2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2024-11-28T10:59:43Z</cp:lastPrinted>
  <dcterms:created xsi:type="dcterms:W3CDTF">2015-06-05T18:19:34Z</dcterms:created>
  <dcterms:modified xsi:type="dcterms:W3CDTF">2024-11-28T11:05:49Z</dcterms:modified>
</cp:coreProperties>
</file>