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L195" i="1"/>
  <c r="J195" i="1"/>
  <c r="F195" i="1"/>
  <c r="L176" i="1"/>
  <c r="J176" i="1"/>
  <c r="I176" i="1"/>
  <c r="H176" i="1"/>
  <c r="G176" i="1"/>
  <c r="F176" i="1"/>
  <c r="J157" i="1"/>
  <c r="F157" i="1"/>
  <c r="L138" i="1"/>
  <c r="J138" i="1"/>
  <c r="I138" i="1"/>
  <c r="G138" i="1"/>
  <c r="F138" i="1"/>
  <c r="I119" i="1"/>
  <c r="H119" i="1"/>
  <c r="G119" i="1"/>
  <c r="F119" i="1"/>
  <c r="H100" i="1"/>
  <c r="J81" i="1"/>
  <c r="L62" i="1"/>
  <c r="F43" i="1"/>
  <c r="H24" i="1"/>
  <c r="G24" i="1"/>
  <c r="F24" i="1"/>
  <c r="J24" i="1"/>
  <c r="L24" i="1"/>
  <c r="G195" i="1"/>
  <c r="H157" i="1"/>
  <c r="L157" i="1"/>
  <c r="G157" i="1"/>
  <c r="H138" i="1"/>
  <c r="J119" i="1"/>
  <c r="L119" i="1"/>
  <c r="J100" i="1"/>
  <c r="F100" i="1"/>
  <c r="G100" i="1"/>
  <c r="L100" i="1"/>
  <c r="F81" i="1"/>
  <c r="I81" i="1"/>
  <c r="H81" i="1"/>
  <c r="G81" i="1"/>
  <c r="L81" i="1"/>
  <c r="I62" i="1"/>
  <c r="H62" i="1"/>
  <c r="G62" i="1"/>
  <c r="J62" i="1"/>
  <c r="J43" i="1"/>
  <c r="L43" i="1"/>
  <c r="I43" i="1"/>
  <c r="I24" i="1"/>
  <c r="H196" i="1" l="1"/>
  <c r="F196" i="1"/>
  <c r="G196" i="1"/>
  <c r="L196" i="1"/>
  <c r="J196" i="1"/>
  <c r="I196" i="1"/>
</calcChain>
</file>

<file path=xl/sharedStrings.xml><?xml version="1.0" encoding="utf-8"?>
<sst xmlns="http://schemas.openxmlformats.org/spreadsheetml/2006/main" count="282" uniqueCount="111">
  <si>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</si>
  <si>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</si>
  <si>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</si>
  <si>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</si>
  <si>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</si>
  <si>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</si>
  <si>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</si>
  <si>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</si>
  <si>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</si>
  <si>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</si>
  <si>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</si>
  <si>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</si>
  <si>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</si>
  <si>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</si>
  <si>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</si>
  <si>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</si>
  <si>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</si>
  <si>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</si>
  <si>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</si>
  <si>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</si>
  <si>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</si>
  <si>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</si>
  <si>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</si>
  <si>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</si>
  <si>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</si>
  <si>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</si>
  <si>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</si>
  <si>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</si>
  <si>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</si>
  <si>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</si>
  <si>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</si>
  <si>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</si>
  <si>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</si>
  <si>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</si>
  <si>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</si>
  <si>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</si>
  <si>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</si>
  <si>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</si>
  <si>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</si>
  <si>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сахаром</t>
  </si>
  <si>
    <t>салат из свежей капусты</t>
  </si>
  <si>
    <t>42.84</t>
  </si>
  <si>
    <t>компот из смеси сухофруктов</t>
  </si>
  <si>
    <t>хлеб ржаной</t>
  </si>
  <si>
    <t>чай с сахаром</t>
  </si>
  <si>
    <t>батон обогащенный йодом</t>
  </si>
  <si>
    <t>макароны отварные</t>
  </si>
  <si>
    <t>рыба,тушеная в соусе с овощами</t>
  </si>
  <si>
    <t>салат из свежих огурцов и помидоров</t>
  </si>
  <si>
    <t>суп картофельный с бобовыми</t>
  </si>
  <si>
    <t>плов из птицы</t>
  </si>
  <si>
    <t>кисель из  концентрата</t>
  </si>
  <si>
    <t>чай с лимоном</t>
  </si>
  <si>
    <t>салат витаминный</t>
  </si>
  <si>
    <t>батон обогащеный йодом</t>
  </si>
  <si>
    <t>винегрет овощной</t>
  </si>
  <si>
    <t>суп картофельный с макаронными изделиями</t>
  </si>
  <si>
    <t>каша  гречневая рассыпчатая</t>
  </si>
  <si>
    <t>кофейный напиток</t>
  </si>
  <si>
    <t>десерт</t>
  </si>
  <si>
    <t xml:space="preserve">макароны отварные </t>
  </si>
  <si>
    <t>соус</t>
  </si>
  <si>
    <t>соус красный основной</t>
  </si>
  <si>
    <t>каша молочная пшеная вязкая</t>
  </si>
  <si>
    <t>щи из свежей капусты с картофелем со сметаной</t>
  </si>
  <si>
    <t>компот из свежих плодов</t>
  </si>
  <si>
    <t>жаркое по-домашнему</t>
  </si>
  <si>
    <t>кисель из концентрата</t>
  </si>
  <si>
    <t>каша рисовая молочная</t>
  </si>
  <si>
    <t>котлета рубленая  из мяса птицы</t>
  </si>
  <si>
    <t>сок яблочный</t>
  </si>
  <si>
    <t xml:space="preserve">чай с лимоном </t>
  </si>
  <si>
    <t xml:space="preserve">суп крестьянский </t>
  </si>
  <si>
    <t>рис отварной рассыпчатый</t>
  </si>
  <si>
    <t xml:space="preserve"> макароны отварные </t>
  </si>
  <si>
    <t>яйцо вареное</t>
  </si>
  <si>
    <t>батон обогащаный йодом</t>
  </si>
  <si>
    <t>картофельное пюре</t>
  </si>
  <si>
    <t>каша манная молочная</t>
  </si>
  <si>
    <t>рассольник Ленинградский со сметаной</t>
  </si>
  <si>
    <t>232.9</t>
  </si>
  <si>
    <t>тефтели,запеченые в соусе</t>
  </si>
  <si>
    <t>0.51</t>
  </si>
  <si>
    <t>Запеканка мясная макаронная</t>
  </si>
  <si>
    <t>Салат из свежей капусты с морковью</t>
  </si>
  <si>
    <t>Щи со сметаной</t>
  </si>
  <si>
    <t>Запеканка творожно-манная со сгущенным молоком</t>
  </si>
  <si>
    <t>гуляш из свинины</t>
  </si>
  <si>
    <t>бутерброд с сыром</t>
  </si>
  <si>
    <t>Батон</t>
  </si>
  <si>
    <t xml:space="preserve">огурец соленый </t>
  </si>
  <si>
    <t>котлета из свинины</t>
  </si>
  <si>
    <t>бутерброд с маслом</t>
  </si>
  <si>
    <t>салат из свеклы вареной с зелёным горошком</t>
  </si>
  <si>
    <t>котлета из мяса птицы</t>
  </si>
  <si>
    <t>Запеканка макаронная мясная</t>
  </si>
  <si>
    <t>салат из свежей капусты с морковью</t>
  </si>
  <si>
    <t>Свекольник со сметаной</t>
  </si>
  <si>
    <t>батон</t>
  </si>
  <si>
    <t>Рыба тушеная в соусе</t>
  </si>
  <si>
    <t>Макароны отварные</t>
  </si>
  <si>
    <t>Щи из свежей капусты со сметаной</t>
  </si>
  <si>
    <t>Запеканка творожно -манная</t>
  </si>
  <si>
    <t>Молокко сгущённое</t>
  </si>
  <si>
    <t>какао на молоке</t>
  </si>
  <si>
    <t>Чай с сахаром</t>
  </si>
  <si>
    <t>гречка рассыпчатая</t>
  </si>
  <si>
    <t>суп молочный вермишелевый</t>
  </si>
  <si>
    <t>суп гречневый картофельный</t>
  </si>
  <si>
    <t>каша рисовая</t>
  </si>
  <si>
    <t>суп  молочный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</si>
</sst>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F81" sqref="F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240</v>
      </c>
      <c r="G6" s="40">
        <v>15.15</v>
      </c>
      <c r="H6" s="40">
        <v>18.72</v>
      </c>
      <c r="I6" s="40">
        <v>60.7</v>
      </c>
      <c r="J6" s="40">
        <v>158</v>
      </c>
      <c r="K6" s="41">
        <v>393</v>
      </c>
      <c r="L6" s="40">
        <v>13.9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0.13</v>
      </c>
      <c r="H8" s="43">
        <v>0.01</v>
      </c>
      <c r="I8" s="43">
        <v>1.81</v>
      </c>
      <c r="J8" s="43">
        <v>60.15</v>
      </c>
      <c r="K8" s="44">
        <v>943</v>
      </c>
      <c r="L8" s="43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70</v>
      </c>
      <c r="G9" s="43">
        <v>2.37</v>
      </c>
      <c r="H9" s="43">
        <v>0.3</v>
      </c>
      <c r="I9" s="43">
        <v>14.49</v>
      </c>
      <c r="J9" s="43">
        <v>184.8</v>
      </c>
      <c r="K9" s="44">
        <v>44</v>
      </c>
      <c r="L9" s="43">
        <v>6.8</v>
      </c>
    </row>
    <row r="10" spans="1:12" ht="15" x14ac:dyDescent="0.25">
      <c r="A10" s="23"/>
      <c r="B10" s="15"/>
      <c r="C10" s="11"/>
      <c r="D10" s="7" t="s">
        <v>26</v>
      </c>
      <c r="E10" s="42" t="s">
        <v>84</v>
      </c>
      <c r="F10" s="43">
        <v>100</v>
      </c>
      <c r="G10" s="43">
        <v>1.42</v>
      </c>
      <c r="H10" s="43">
        <v>6.4</v>
      </c>
      <c r="I10" s="43">
        <v>14.6</v>
      </c>
      <c r="J10" s="43">
        <v>140</v>
      </c>
      <c r="K10" s="44">
        <v>53</v>
      </c>
      <c r="L10" s="43">
        <v>2.1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19.07</v>
      </c>
      <c r="H13" s="19">
        <f t="shared" si="0"/>
        <v>25.43</v>
      </c>
      <c r="I13" s="19">
        <f t="shared" si="0"/>
        <v>91.6</v>
      </c>
      <c r="J13" s="19">
        <f t="shared" si="0"/>
        <v>542.95000000000005</v>
      </c>
      <c r="K13" s="25"/>
      <c r="L13" s="19">
        <f t="shared" ref="L13" si="1">SUM(L6:L12)</f>
        <v>25.000000000000004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4.1399999999999997</v>
      </c>
      <c r="H14" s="43">
        <v>8.02</v>
      </c>
      <c r="I14" s="43">
        <v>10.95</v>
      </c>
      <c r="J14" s="43">
        <v>198.93</v>
      </c>
      <c r="K14" s="44">
        <v>53</v>
      </c>
      <c r="L14" s="43">
        <v>2.1</v>
      </c>
    </row>
    <row r="15" spans="1:12" ht="15" x14ac:dyDescent="0.25">
      <c r="A15" s="23"/>
      <c r="B15" s="15"/>
      <c r="C15" s="11"/>
      <c r="D15" s="7" t="s">
        <v>27</v>
      </c>
      <c r="E15" s="42" t="s">
        <v>85</v>
      </c>
      <c r="F15" s="43">
        <v>250</v>
      </c>
      <c r="G15" s="43">
        <v>3.36</v>
      </c>
      <c r="H15" s="43">
        <v>3.53</v>
      </c>
      <c r="I15" s="43">
        <v>8.92</v>
      </c>
      <c r="J15" s="43">
        <v>178.2</v>
      </c>
      <c r="K15" s="44">
        <v>187</v>
      </c>
      <c r="L15" s="43">
        <v>15.2</v>
      </c>
    </row>
    <row r="16" spans="1:12" ht="15" x14ac:dyDescent="0.25">
      <c r="A16" s="23"/>
      <c r="B16" s="15"/>
      <c r="C16" s="11"/>
      <c r="D16" s="7" t="s">
        <v>28</v>
      </c>
      <c r="E16" s="42" t="s">
        <v>86</v>
      </c>
      <c r="F16" s="43">
        <v>150</v>
      </c>
      <c r="G16" s="43">
        <v>31.75</v>
      </c>
      <c r="H16" s="43" t="s">
        <v>41</v>
      </c>
      <c r="I16" s="43">
        <v>33.07</v>
      </c>
      <c r="J16" s="43">
        <v>192.1</v>
      </c>
      <c r="K16" s="44">
        <v>476</v>
      </c>
      <c r="L16" s="43">
        <v>30.83</v>
      </c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0.04</v>
      </c>
      <c r="H18" s="43">
        <v>0</v>
      </c>
      <c r="I18" s="43">
        <v>24.76</v>
      </c>
      <c r="J18" s="43">
        <v>111.2</v>
      </c>
      <c r="K18" s="44"/>
      <c r="L18" s="43">
        <v>3.8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60</v>
      </c>
      <c r="G20" s="43">
        <v>3.94</v>
      </c>
      <c r="H20" s="43">
        <v>0.51</v>
      </c>
      <c r="I20" s="43">
        <v>25.37</v>
      </c>
      <c r="J20" s="43">
        <v>122.4</v>
      </c>
      <c r="K20" s="44">
        <v>29</v>
      </c>
      <c r="L20" s="43">
        <v>3.07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43.23</v>
      </c>
      <c r="H23" s="19">
        <f t="shared" si="2"/>
        <v>12.059999999999999</v>
      </c>
      <c r="I23" s="19">
        <f t="shared" si="2"/>
        <v>103.07000000000001</v>
      </c>
      <c r="J23" s="19">
        <f t="shared" si="2"/>
        <v>802.83</v>
      </c>
      <c r="K23" s="25"/>
      <c r="L23" s="19">
        <f t="shared" ref="L23" si="3">SUM(L14:L22)</f>
        <v>54.999999999999993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1370</v>
      </c>
      <c r="G24" s="32">
        <f t="shared" ref="G24:J24" si="4">G13+G23</f>
        <v>62.3</v>
      </c>
      <c r="H24" s="32">
        <f t="shared" si="4"/>
        <v>37.489999999999995</v>
      </c>
      <c r="I24" s="32">
        <f t="shared" si="4"/>
        <v>194.67000000000002</v>
      </c>
      <c r="J24" s="32">
        <f t="shared" si="4"/>
        <v>1345.7800000000002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13.87</v>
      </c>
      <c r="H25" s="40">
        <v>7.85</v>
      </c>
      <c r="I25" s="40">
        <v>6.53</v>
      </c>
      <c r="J25" s="40">
        <v>150</v>
      </c>
      <c r="K25" s="41">
        <v>486</v>
      </c>
      <c r="L25" s="40">
        <v>7.6</v>
      </c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13.16</v>
      </c>
      <c r="H26" s="43">
        <v>14.03</v>
      </c>
      <c r="I26" s="43">
        <v>86.9</v>
      </c>
      <c r="J26" s="43">
        <v>203</v>
      </c>
      <c r="K26" s="44">
        <v>309</v>
      </c>
      <c r="L26" s="43">
        <v>6.7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0.01</v>
      </c>
      <c r="I27" s="43">
        <v>1.81</v>
      </c>
      <c r="J27" s="43">
        <v>60.15</v>
      </c>
      <c r="K27" s="44">
        <v>943</v>
      </c>
      <c r="L27" s="43">
        <v>2.2000000000000002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70</v>
      </c>
      <c r="G28" s="43">
        <v>2.37</v>
      </c>
      <c r="H28" s="43">
        <v>0.3</v>
      </c>
      <c r="I28" s="43">
        <v>14.49</v>
      </c>
      <c r="J28" s="43">
        <v>184.8</v>
      </c>
      <c r="K28" s="44">
        <v>44</v>
      </c>
      <c r="L28" s="43">
        <v>8.5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29.53</v>
      </c>
      <c r="H32" s="19">
        <f t="shared" ref="H32" si="7">SUM(H25:H31)</f>
        <v>22.19</v>
      </c>
      <c r="I32" s="19">
        <f t="shared" ref="I32" si="8">SUM(I25:I31)</f>
        <v>109.73</v>
      </c>
      <c r="J32" s="19">
        <f t="shared" ref="J32:L32" si="9">SUM(J25:J31)</f>
        <v>597.95000000000005</v>
      </c>
      <c r="K32" s="25"/>
      <c r="L32" s="19">
        <f t="shared" si="9"/>
        <v>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0.59</v>
      </c>
      <c r="H33" s="43">
        <v>3.69</v>
      </c>
      <c r="I33" s="43">
        <v>2.2400000000000002</v>
      </c>
      <c r="J33" s="43">
        <v>8.4</v>
      </c>
      <c r="K33" s="44">
        <v>15</v>
      </c>
      <c r="L33" s="43">
        <v>5.7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191</v>
      </c>
      <c r="K34" s="44">
        <v>206</v>
      </c>
      <c r="L34" s="43">
        <v>10.8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12.16</v>
      </c>
      <c r="H35" s="43">
        <v>16.41</v>
      </c>
      <c r="I35" s="43">
        <v>12.67</v>
      </c>
      <c r="J35" s="43">
        <v>298.75</v>
      </c>
      <c r="K35" s="44">
        <v>646</v>
      </c>
      <c r="L35" s="43">
        <v>27.61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0.54</v>
      </c>
      <c r="H37" s="43"/>
      <c r="I37" s="43">
        <v>27.85</v>
      </c>
      <c r="J37" s="43">
        <v>107.7</v>
      </c>
      <c r="K37" s="44">
        <v>864</v>
      </c>
      <c r="L37" s="43">
        <v>5.09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60</v>
      </c>
      <c r="G39" s="43">
        <v>3.94</v>
      </c>
      <c r="H39" s="43">
        <v>0.51</v>
      </c>
      <c r="I39" s="43">
        <v>25.37</v>
      </c>
      <c r="J39" s="43">
        <v>122.4</v>
      </c>
      <c r="K39" s="44">
        <v>29</v>
      </c>
      <c r="L39" s="43">
        <v>5.8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22.720000000000002</v>
      </c>
      <c r="H42" s="19">
        <f t="shared" ref="H42" si="11">SUM(H33:H41)</f>
        <v>25.890000000000004</v>
      </c>
      <c r="I42" s="19">
        <f t="shared" ref="I42" si="12">SUM(I33:I41)</f>
        <v>84.460000000000008</v>
      </c>
      <c r="J42" s="19">
        <f t="shared" ref="J42:L42" si="13">SUM(J33:J41)</f>
        <v>728.25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1380</v>
      </c>
      <c r="G43" s="32">
        <f t="shared" ref="G43" si="14">G32+G42</f>
        <v>52.25</v>
      </c>
      <c r="H43" s="32">
        <f t="shared" ref="H43" si="15">H32+H42</f>
        <v>48.080000000000005</v>
      </c>
      <c r="I43" s="32">
        <f t="shared" ref="I43" si="16">I32+I42</f>
        <v>194.19</v>
      </c>
      <c r="J43" s="32">
        <f t="shared" ref="J43:L43" si="17">J32+J42</f>
        <v>1326.2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109</v>
      </c>
      <c r="F44" s="40">
        <v>200</v>
      </c>
      <c r="G44" s="40">
        <v>14.27</v>
      </c>
      <c r="H44" s="40">
        <v>22.16</v>
      </c>
      <c r="I44" s="40">
        <v>2.65</v>
      </c>
      <c r="J44" s="40">
        <v>316</v>
      </c>
      <c r="K44" s="41">
        <v>438</v>
      </c>
      <c r="L44" s="40">
        <v>15.8</v>
      </c>
    </row>
    <row r="45" spans="1:12" ht="15" x14ac:dyDescent="0.25">
      <c r="A45" s="23"/>
      <c r="B45" s="15"/>
      <c r="C45" s="11"/>
      <c r="D45" s="6" t="s">
        <v>26</v>
      </c>
      <c r="E45" s="42" t="s">
        <v>53</v>
      </c>
      <c r="F45" s="43">
        <v>100</v>
      </c>
      <c r="G45" s="43">
        <v>1.42</v>
      </c>
      <c r="H45" s="43">
        <v>6.4</v>
      </c>
      <c r="I45" s="43">
        <v>14.6</v>
      </c>
      <c r="J45" s="43">
        <v>187.24</v>
      </c>
      <c r="K45" s="44">
        <v>53</v>
      </c>
      <c r="L45" s="43">
        <v>1.67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0.13</v>
      </c>
      <c r="H46" s="43">
        <v>0.01</v>
      </c>
      <c r="I46" s="43">
        <v>1.81</v>
      </c>
      <c r="J46" s="43">
        <v>60.15</v>
      </c>
      <c r="K46" s="44">
        <v>944</v>
      </c>
      <c r="L46" s="43">
        <v>2.77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70</v>
      </c>
      <c r="G47" s="43">
        <v>2.37</v>
      </c>
      <c r="H47" s="43">
        <v>0.3</v>
      </c>
      <c r="I47" s="43">
        <v>14.49</v>
      </c>
      <c r="J47" s="43">
        <v>184.8</v>
      </c>
      <c r="K47" s="44">
        <v>44</v>
      </c>
      <c r="L47" s="43">
        <v>4.76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18.190000000000001</v>
      </c>
      <c r="H51" s="19">
        <f t="shared" ref="H51" si="19">SUM(H44:H50)</f>
        <v>28.870000000000005</v>
      </c>
      <c r="I51" s="19">
        <f t="shared" ref="I51" si="20">SUM(I44:I50)</f>
        <v>33.549999999999997</v>
      </c>
      <c r="J51" s="19">
        <f t="shared" ref="J51:L51" si="21">SUM(J44:J50)</f>
        <v>748.19</v>
      </c>
      <c r="K51" s="25"/>
      <c r="L51" s="19">
        <f t="shared" si="21"/>
        <v>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1.61</v>
      </c>
      <c r="H52" s="43">
        <v>5.19</v>
      </c>
      <c r="I52" s="43">
        <v>8.4</v>
      </c>
      <c r="J52" s="43">
        <v>198.93</v>
      </c>
      <c r="K52" s="44">
        <v>34</v>
      </c>
      <c r="L52" s="43">
        <v>2.63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3.36</v>
      </c>
      <c r="H53" s="43">
        <v>3.53</v>
      </c>
      <c r="I53" s="43">
        <v>8.92</v>
      </c>
      <c r="J53" s="43">
        <v>184.9</v>
      </c>
      <c r="K53" s="44">
        <v>208</v>
      </c>
      <c r="L53" s="43">
        <v>10.5</v>
      </c>
    </row>
    <row r="54" spans="1:12" ht="15" x14ac:dyDescent="0.25">
      <c r="A54" s="23"/>
      <c r="B54" s="15"/>
      <c r="C54" s="11"/>
      <c r="D54" s="7" t="s">
        <v>28</v>
      </c>
      <c r="E54" s="42" t="s">
        <v>87</v>
      </c>
      <c r="F54" s="43">
        <v>125</v>
      </c>
      <c r="G54" s="43">
        <v>11</v>
      </c>
      <c r="H54" s="43">
        <v>15.3</v>
      </c>
      <c r="I54" s="43">
        <v>25.2</v>
      </c>
      <c r="J54" s="43">
        <v>331</v>
      </c>
      <c r="K54" s="44">
        <v>591</v>
      </c>
      <c r="L54" s="43">
        <v>28.76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8.4</v>
      </c>
      <c r="H55" s="43">
        <v>5.22</v>
      </c>
      <c r="I55" s="43">
        <v>34.74</v>
      </c>
      <c r="J55" s="43">
        <v>223.2</v>
      </c>
      <c r="K55" s="44">
        <v>165</v>
      </c>
      <c r="L55" s="43">
        <v>7.84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0.13</v>
      </c>
      <c r="H56" s="43">
        <v>0.01</v>
      </c>
      <c r="I56" s="43">
        <v>1.81</v>
      </c>
      <c r="J56" s="43">
        <v>60.15</v>
      </c>
      <c r="K56" s="44">
        <v>943</v>
      </c>
      <c r="L56" s="43">
        <v>2.2000000000000002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60</v>
      </c>
      <c r="G58" s="43">
        <v>3.94</v>
      </c>
      <c r="H58" s="43">
        <v>0.51</v>
      </c>
      <c r="I58" s="43">
        <v>25.37</v>
      </c>
      <c r="J58" s="43">
        <v>122.4</v>
      </c>
      <c r="K58" s="44">
        <v>29</v>
      </c>
      <c r="L58" s="43">
        <v>3.07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2">SUM(G52:G60)</f>
        <v>28.439999999999998</v>
      </c>
      <c r="H61" s="19">
        <f t="shared" ref="H61" si="23">SUM(H52:H60)</f>
        <v>29.760000000000005</v>
      </c>
      <c r="I61" s="19">
        <f t="shared" ref="I61" si="24">SUM(I52:I60)</f>
        <v>104.44</v>
      </c>
      <c r="J61" s="19">
        <f t="shared" ref="J61:L61" si="25">SUM(J52:J60)</f>
        <v>1120.58</v>
      </c>
      <c r="K61" s="25"/>
      <c r="L61" s="19">
        <f t="shared" si="25"/>
        <v>55.000000000000007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1455</v>
      </c>
      <c r="G62" s="32">
        <f t="shared" ref="G62" si="26">G51+G61</f>
        <v>46.629999999999995</v>
      </c>
      <c r="H62" s="32">
        <f t="shared" ref="H62" si="27">H51+H61</f>
        <v>58.63000000000001</v>
      </c>
      <c r="I62" s="32">
        <f t="shared" ref="I62" si="28">I51+I61</f>
        <v>137.99</v>
      </c>
      <c r="J62" s="32">
        <f t="shared" ref="J62:L62" si="29">J51+J61</f>
        <v>1868.77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250</v>
      </c>
      <c r="G63" s="40">
        <v>5.27</v>
      </c>
      <c r="H63" s="40">
        <v>5.27</v>
      </c>
      <c r="I63" s="40">
        <v>19.600000000000001</v>
      </c>
      <c r="J63" s="40">
        <v>147.16</v>
      </c>
      <c r="K63" s="41">
        <v>236</v>
      </c>
      <c r="L63" s="40">
        <v>11.1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3.6</v>
      </c>
      <c r="H65" s="43">
        <v>2.67</v>
      </c>
      <c r="I65" s="43">
        <v>29.2</v>
      </c>
      <c r="J65" s="43">
        <v>155.19999999999999</v>
      </c>
      <c r="K65" s="44">
        <v>379</v>
      </c>
      <c r="L65" s="43">
        <v>2.7</v>
      </c>
    </row>
    <row r="66" spans="1:12" ht="15" x14ac:dyDescent="0.25">
      <c r="A66" s="23"/>
      <c r="B66" s="15"/>
      <c r="C66" s="11"/>
      <c r="D66" s="7" t="s">
        <v>23</v>
      </c>
      <c r="E66" s="42" t="s">
        <v>88</v>
      </c>
      <c r="F66" s="43">
        <v>50</v>
      </c>
      <c r="G66" s="43">
        <v>16</v>
      </c>
      <c r="H66" s="43">
        <v>1</v>
      </c>
      <c r="I66" s="43">
        <v>70</v>
      </c>
      <c r="J66" s="43">
        <v>335.49</v>
      </c>
      <c r="K66" s="44">
        <v>27</v>
      </c>
      <c r="L66" s="43">
        <v>9.1999999999999993</v>
      </c>
    </row>
    <row r="67" spans="1:12" ht="15" x14ac:dyDescent="0.25">
      <c r="A67" s="23"/>
      <c r="B67" s="15"/>
      <c r="C67" s="11"/>
      <c r="D67" s="7" t="s">
        <v>23</v>
      </c>
      <c r="E67" s="42" t="s">
        <v>89</v>
      </c>
      <c r="F67" s="43">
        <v>30</v>
      </c>
      <c r="G67" s="43">
        <v>2.37</v>
      </c>
      <c r="H67" s="43">
        <v>0.3</v>
      </c>
      <c r="I67" s="43">
        <v>14.49</v>
      </c>
      <c r="J67" s="43">
        <v>63</v>
      </c>
      <c r="K67" s="44">
        <v>44</v>
      </c>
      <c r="L67" s="43">
        <v>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27.24</v>
      </c>
      <c r="H70" s="19">
        <f t="shared" ref="H70" si="31">SUM(H63:H69)</f>
        <v>9.24</v>
      </c>
      <c r="I70" s="19">
        <f t="shared" ref="I70" si="32">SUM(I63:I69)</f>
        <v>133.29</v>
      </c>
      <c r="J70" s="19">
        <f t="shared" ref="J70:L70" si="33">SUM(J63:J69)</f>
        <v>700.85</v>
      </c>
      <c r="K70" s="25"/>
      <c r="L70" s="19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0.48</v>
      </c>
      <c r="H71" s="43">
        <v>0.06</v>
      </c>
      <c r="I71" s="43">
        <v>1.5</v>
      </c>
      <c r="J71" s="43">
        <v>8.4</v>
      </c>
      <c r="K71" s="44">
        <v>70</v>
      </c>
      <c r="L71" s="43">
        <v>6.8</v>
      </c>
    </row>
    <row r="72" spans="1:12" ht="15" x14ac:dyDescent="0.25">
      <c r="A72" s="23"/>
      <c r="B72" s="15"/>
      <c r="C72" s="11"/>
      <c r="D72" s="7" t="s">
        <v>27</v>
      </c>
      <c r="E72" s="42" t="s">
        <v>108</v>
      </c>
      <c r="F72" s="43">
        <v>260</v>
      </c>
      <c r="G72" s="43">
        <v>2</v>
      </c>
      <c r="H72" s="43">
        <v>7</v>
      </c>
      <c r="I72" s="43">
        <v>12.2</v>
      </c>
      <c r="J72" s="43">
        <v>123</v>
      </c>
      <c r="K72" s="44">
        <v>171</v>
      </c>
      <c r="L72" s="43">
        <v>12.7</v>
      </c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90</v>
      </c>
      <c r="G73" s="43">
        <v>15.4</v>
      </c>
      <c r="H73" s="43">
        <v>14.2</v>
      </c>
      <c r="I73" s="43">
        <v>19.899999999999999</v>
      </c>
      <c r="J73" s="43">
        <v>158</v>
      </c>
      <c r="K73" s="44">
        <v>608</v>
      </c>
      <c r="L73" s="43">
        <v>20.350000000000001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13.16</v>
      </c>
      <c r="H74" s="43">
        <v>14.03</v>
      </c>
      <c r="I74" s="43">
        <v>86.9</v>
      </c>
      <c r="J74" s="43">
        <v>203</v>
      </c>
      <c r="K74" s="44">
        <v>309</v>
      </c>
      <c r="L74" s="43">
        <v>6.8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0.13</v>
      </c>
      <c r="H75" s="43">
        <v>0.01</v>
      </c>
      <c r="I75" s="43">
        <v>1.81</v>
      </c>
      <c r="J75" s="43">
        <v>60.15</v>
      </c>
      <c r="K75" s="44">
        <v>943</v>
      </c>
      <c r="L75" s="43">
        <v>2.2000000000000002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60</v>
      </c>
      <c r="G77" s="43">
        <v>3.94</v>
      </c>
      <c r="H77" s="43">
        <v>0.51</v>
      </c>
      <c r="I77" s="43">
        <v>25.37</v>
      </c>
      <c r="J77" s="43">
        <v>122.4</v>
      </c>
      <c r="K77" s="44">
        <v>29</v>
      </c>
      <c r="L77" s="43">
        <v>3.07</v>
      </c>
    </row>
    <row r="78" spans="1:12" ht="15" x14ac:dyDescent="0.25">
      <c r="A78" s="23"/>
      <c r="B78" s="15"/>
      <c r="C78" s="11"/>
      <c r="D78" s="6" t="s">
        <v>61</v>
      </c>
      <c r="E78" s="42" t="s">
        <v>62</v>
      </c>
      <c r="F78" s="43">
        <v>50</v>
      </c>
      <c r="G78" s="43">
        <v>1.7</v>
      </c>
      <c r="H78" s="43">
        <v>1</v>
      </c>
      <c r="I78" s="43">
        <v>3.53</v>
      </c>
      <c r="J78" s="43">
        <v>27.4</v>
      </c>
      <c r="K78" s="44">
        <v>759</v>
      </c>
      <c r="L78" s="43">
        <v>3.08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36.81</v>
      </c>
      <c r="H80" s="19">
        <f t="shared" ref="H80" si="35">SUM(H71:H79)</f>
        <v>36.809999999999995</v>
      </c>
      <c r="I80" s="19">
        <f t="shared" ref="I80" si="36">SUM(I71:I79)</f>
        <v>151.21</v>
      </c>
      <c r="J80" s="19">
        <f t="shared" ref="J80:L80" si="37">SUM(J71:J79)</f>
        <v>702.34999999999991</v>
      </c>
      <c r="K80" s="25"/>
      <c r="L80" s="19">
        <f t="shared" si="37"/>
        <v>55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1400</v>
      </c>
      <c r="G81" s="32">
        <f t="shared" ref="G81" si="38">G70+G80</f>
        <v>64.05</v>
      </c>
      <c r="H81" s="32">
        <f t="shared" ref="H81" si="39">H70+H80</f>
        <v>46.05</v>
      </c>
      <c r="I81" s="32">
        <f t="shared" ref="I81" si="40">I70+I80</f>
        <v>284.5</v>
      </c>
      <c r="J81" s="32">
        <f t="shared" ref="J81:L81" si="41">J70+J80</f>
        <v>1403.1999999999998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4.09</v>
      </c>
      <c r="H82" s="40">
        <v>6.4</v>
      </c>
      <c r="I82" s="40">
        <v>21.23</v>
      </c>
      <c r="J82" s="40">
        <v>407.75</v>
      </c>
      <c r="K82" s="41">
        <v>411</v>
      </c>
      <c r="L82" s="40">
        <v>11.1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3.6</v>
      </c>
      <c r="H84" s="43">
        <v>2.67</v>
      </c>
      <c r="I84" s="43">
        <v>29.2</v>
      </c>
      <c r="J84" s="43">
        <v>109</v>
      </c>
      <c r="K84" s="44">
        <v>379</v>
      </c>
      <c r="L84" s="43">
        <v>2.7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2.37</v>
      </c>
      <c r="H85" s="43">
        <v>0.3</v>
      </c>
      <c r="I85" s="43">
        <v>14.49</v>
      </c>
      <c r="J85" s="43">
        <v>71</v>
      </c>
      <c r="K85" s="44">
        <v>44</v>
      </c>
      <c r="L85" s="43">
        <v>2.95</v>
      </c>
    </row>
    <row r="86" spans="1:12" ht="15" x14ac:dyDescent="0.25">
      <c r="A86" s="23"/>
      <c r="B86" s="15"/>
      <c r="C86" s="11"/>
      <c r="D86" s="7" t="s">
        <v>23</v>
      </c>
      <c r="E86" s="42" t="s">
        <v>92</v>
      </c>
      <c r="F86" s="43">
        <v>50</v>
      </c>
      <c r="G86" s="43">
        <v>3.3</v>
      </c>
      <c r="H86" s="43">
        <v>1.3</v>
      </c>
      <c r="I86" s="43">
        <v>23</v>
      </c>
      <c r="J86" s="43">
        <v>112</v>
      </c>
      <c r="K86" s="44">
        <v>1</v>
      </c>
      <c r="L86" s="43">
        <v>8.25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13.36</v>
      </c>
      <c r="H89" s="19">
        <f t="shared" ref="H89" si="43">SUM(H82:H88)</f>
        <v>10.670000000000002</v>
      </c>
      <c r="I89" s="19">
        <f t="shared" ref="I89" si="44">SUM(I82:I88)</f>
        <v>87.92</v>
      </c>
      <c r="J89" s="19">
        <f t="shared" ref="J89:L89" si="45">SUM(J82:J88)</f>
        <v>699.75</v>
      </c>
      <c r="K89" s="25"/>
      <c r="L89" s="19">
        <f t="shared" si="45"/>
        <v>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100</v>
      </c>
      <c r="G90" s="43">
        <v>0.86</v>
      </c>
      <c r="H90" s="43">
        <v>3.65</v>
      </c>
      <c r="I90" s="43">
        <v>5.0199999999999996</v>
      </c>
      <c r="J90" s="43">
        <v>178</v>
      </c>
      <c r="K90" s="44">
        <v>33</v>
      </c>
      <c r="L90" s="43">
        <v>7.1</v>
      </c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1.74</v>
      </c>
      <c r="H91" s="43">
        <v>5</v>
      </c>
      <c r="I91" s="43">
        <v>9.94</v>
      </c>
      <c r="J91" s="43">
        <v>178.2</v>
      </c>
      <c r="K91" s="44">
        <v>187</v>
      </c>
      <c r="L91" s="43">
        <v>12.7</v>
      </c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23.52</v>
      </c>
      <c r="H92" s="43">
        <v>31.73</v>
      </c>
      <c r="I92" s="43">
        <v>24.49</v>
      </c>
      <c r="J92" s="43">
        <v>149.4</v>
      </c>
      <c r="K92" s="44">
        <v>643</v>
      </c>
      <c r="L92" s="43">
        <v>19.5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4.63</v>
      </c>
      <c r="H93" s="43">
        <v>8.4</v>
      </c>
      <c r="I93" s="43">
        <v>30.72</v>
      </c>
      <c r="J93" s="43">
        <v>252.4</v>
      </c>
      <c r="K93" s="44">
        <v>304</v>
      </c>
      <c r="L93" s="43">
        <v>8.7799999999999994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0.54</v>
      </c>
      <c r="H94" s="43">
        <v>0</v>
      </c>
      <c r="I94" s="43">
        <v>27.85</v>
      </c>
      <c r="J94" s="43">
        <v>107.7</v>
      </c>
      <c r="K94" s="44">
        <v>859</v>
      </c>
      <c r="L94" s="43">
        <v>3.85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60</v>
      </c>
      <c r="G96" s="43">
        <v>3.94</v>
      </c>
      <c r="H96" s="43">
        <v>0.51</v>
      </c>
      <c r="I96" s="43">
        <v>25.37</v>
      </c>
      <c r="J96" s="43">
        <v>122.4</v>
      </c>
      <c r="K96" s="44">
        <v>29</v>
      </c>
      <c r="L96" s="43">
        <v>3.07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35.229999999999997</v>
      </c>
      <c r="H99" s="19">
        <f t="shared" ref="H99" si="47">SUM(H90:H98)</f>
        <v>49.29</v>
      </c>
      <c r="I99" s="19">
        <f t="shared" ref="I99" si="48">SUM(I90:I98)</f>
        <v>123.38999999999999</v>
      </c>
      <c r="J99" s="19">
        <f t="shared" ref="J99:L99" si="49">SUM(J90:J98)</f>
        <v>988.1</v>
      </c>
      <c r="K99" s="25"/>
      <c r="L99" s="19">
        <f t="shared" si="49"/>
        <v>55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1380</v>
      </c>
      <c r="G100" s="32">
        <f t="shared" ref="G100" si="50">G89+G99</f>
        <v>48.589999999999996</v>
      </c>
      <c r="H100" s="32">
        <f t="shared" ref="H100" si="51">H89+H99</f>
        <v>59.96</v>
      </c>
      <c r="I100" s="32">
        <f t="shared" ref="I100" si="52">I89+I99</f>
        <v>211.31</v>
      </c>
      <c r="J100" s="32">
        <f t="shared" ref="J100:L100" si="53">J89+J99</f>
        <v>1687.85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95</v>
      </c>
      <c r="F101" s="40">
        <v>240</v>
      </c>
      <c r="G101" s="40">
        <v>17.3</v>
      </c>
      <c r="H101" s="40">
        <v>8.9</v>
      </c>
      <c r="I101" s="40">
        <v>22.8</v>
      </c>
      <c r="J101" s="40">
        <v>158</v>
      </c>
      <c r="K101" s="41">
        <v>476</v>
      </c>
      <c r="L101" s="40">
        <v>13.9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0.13</v>
      </c>
      <c r="H103" s="43">
        <v>0.01</v>
      </c>
      <c r="I103" s="43">
        <v>1.81</v>
      </c>
      <c r="J103" s="43">
        <v>60.15</v>
      </c>
      <c r="K103" s="44">
        <v>943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70</v>
      </c>
      <c r="G104" s="43">
        <v>2.37</v>
      </c>
      <c r="H104" s="43">
        <v>0.3</v>
      </c>
      <c r="I104" s="43">
        <v>14.49</v>
      </c>
      <c r="J104" s="43">
        <v>184.8</v>
      </c>
      <c r="K104" s="44">
        <v>44</v>
      </c>
      <c r="L104" s="43">
        <v>6.8</v>
      </c>
    </row>
    <row r="105" spans="1:12" ht="15" x14ac:dyDescent="0.25">
      <c r="A105" s="23"/>
      <c r="B105" s="15"/>
      <c r="C105" s="11"/>
      <c r="D105" s="7" t="s">
        <v>26</v>
      </c>
      <c r="E105" s="42" t="s">
        <v>96</v>
      </c>
      <c r="F105" s="43">
        <v>100</v>
      </c>
      <c r="G105" s="43">
        <v>1.42</v>
      </c>
      <c r="H105" s="43">
        <v>6.4</v>
      </c>
      <c r="I105" s="43">
        <v>14.6</v>
      </c>
      <c r="J105" s="43">
        <v>140</v>
      </c>
      <c r="K105" s="44">
        <v>53</v>
      </c>
      <c r="L105" s="43">
        <v>2.1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21.22</v>
      </c>
      <c r="H108" s="19">
        <f t="shared" si="54"/>
        <v>15.610000000000001</v>
      </c>
      <c r="I108" s="19">
        <f t="shared" si="54"/>
        <v>53.7</v>
      </c>
      <c r="J108" s="19">
        <f t="shared" si="54"/>
        <v>542.95000000000005</v>
      </c>
      <c r="K108" s="25"/>
      <c r="L108" s="19">
        <f t="shared" ref="L108" si="55">SUM(L101:L107)</f>
        <v>25.000000000000004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97</v>
      </c>
      <c r="F110" s="43">
        <v>250</v>
      </c>
      <c r="G110" s="43">
        <v>2</v>
      </c>
      <c r="H110" s="43">
        <v>7</v>
      </c>
      <c r="I110" s="43">
        <v>12.2</v>
      </c>
      <c r="J110" s="43">
        <v>153.75</v>
      </c>
      <c r="K110" s="44">
        <v>171</v>
      </c>
      <c r="L110" s="43">
        <v>10.5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230</v>
      </c>
      <c r="G111" s="43">
        <v>17.64</v>
      </c>
      <c r="H111" s="43">
        <v>23.8</v>
      </c>
      <c r="I111" s="43">
        <v>18.37</v>
      </c>
      <c r="J111" s="43">
        <v>384.24</v>
      </c>
      <c r="K111" s="44">
        <v>590</v>
      </c>
      <c r="L111" s="43">
        <v>35.700000000000003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0.54</v>
      </c>
      <c r="H113" s="43">
        <v>0</v>
      </c>
      <c r="I113" s="43">
        <v>27.85</v>
      </c>
      <c r="J113" s="43">
        <v>97.6</v>
      </c>
      <c r="K113" s="44">
        <v>864</v>
      </c>
      <c r="L113" s="43">
        <v>5.3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70</v>
      </c>
      <c r="G115" s="43">
        <v>3.94</v>
      </c>
      <c r="H115" s="43">
        <v>0.51</v>
      </c>
      <c r="I115" s="43">
        <v>25.37</v>
      </c>
      <c r="J115" s="43">
        <v>147</v>
      </c>
      <c r="K115" s="44">
        <v>29</v>
      </c>
      <c r="L115" s="43">
        <v>3.5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24.12</v>
      </c>
      <c r="H118" s="19">
        <f t="shared" si="56"/>
        <v>31.310000000000002</v>
      </c>
      <c r="I118" s="19">
        <f t="shared" si="56"/>
        <v>83.79</v>
      </c>
      <c r="J118" s="19">
        <f t="shared" si="56"/>
        <v>782.59</v>
      </c>
      <c r="K118" s="25"/>
      <c r="L118" s="19">
        <f t="shared" ref="L118" si="57">SUM(L109:L117)</f>
        <v>55</v>
      </c>
    </row>
    <row r="119" spans="1:12" ht="15.75" thickBot="1" x14ac:dyDescent="0.25">
      <c r="A119" s="29">
        <f>A101</f>
        <v>2</v>
      </c>
      <c r="B119" s="30">
        <f>B101</f>
        <v>6</v>
      </c>
      <c r="C119" s="56" t="s">
        <v>4</v>
      </c>
      <c r="D119" s="57"/>
      <c r="E119" s="31"/>
      <c r="F119" s="32">
        <f>F108+F118</f>
        <v>1360</v>
      </c>
      <c r="G119" s="32">
        <f t="shared" ref="G119" si="58">G108+G118</f>
        <v>45.34</v>
      </c>
      <c r="H119" s="32">
        <f t="shared" ref="H119" si="59">H108+H118</f>
        <v>46.92</v>
      </c>
      <c r="I119" s="32">
        <f t="shared" ref="I119" si="60">I108+I118</f>
        <v>137.49</v>
      </c>
      <c r="J119" s="32">
        <f t="shared" ref="J119:L119" si="61">J108+J118</f>
        <v>1325.54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4.8600000000000003</v>
      </c>
      <c r="H120" s="51">
        <v>9.48</v>
      </c>
      <c r="I120" s="40">
        <v>47.16</v>
      </c>
      <c r="J120" s="40">
        <v>429.23</v>
      </c>
      <c r="K120" s="41">
        <v>304</v>
      </c>
      <c r="L120" s="40">
        <v>10.92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0.04</v>
      </c>
      <c r="H122" s="43">
        <v>0</v>
      </c>
      <c r="I122" s="43">
        <v>24.76</v>
      </c>
      <c r="J122" s="43">
        <v>60.15</v>
      </c>
      <c r="K122" s="44">
        <v>943</v>
      </c>
      <c r="L122" s="43">
        <v>2.2000000000000002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2.37</v>
      </c>
      <c r="H123" s="43">
        <v>0.3</v>
      </c>
      <c r="I123" s="43">
        <v>14.49</v>
      </c>
      <c r="J123" s="43">
        <v>63</v>
      </c>
      <c r="K123" s="44">
        <v>44</v>
      </c>
      <c r="L123" s="43">
        <v>3.88</v>
      </c>
    </row>
    <row r="124" spans="1:12" ht="15" x14ac:dyDescent="0.25">
      <c r="A124" s="14"/>
      <c r="B124" s="15"/>
      <c r="C124" s="11"/>
      <c r="D124" s="7" t="s">
        <v>23</v>
      </c>
      <c r="E124" s="42" t="s">
        <v>92</v>
      </c>
      <c r="F124" s="43">
        <v>40</v>
      </c>
      <c r="G124" s="43">
        <v>2.37</v>
      </c>
      <c r="H124" s="43">
        <v>0.3</v>
      </c>
      <c r="I124" s="43">
        <v>14.47</v>
      </c>
      <c r="J124" s="43">
        <v>112</v>
      </c>
      <c r="K124" s="44">
        <v>1</v>
      </c>
      <c r="L124" s="43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9.64</v>
      </c>
      <c r="H127" s="19">
        <f t="shared" si="62"/>
        <v>10.080000000000002</v>
      </c>
      <c r="I127" s="19">
        <f t="shared" si="62"/>
        <v>100.88</v>
      </c>
      <c r="J127" s="19">
        <f t="shared" si="62"/>
        <v>664.38</v>
      </c>
      <c r="K127" s="25"/>
      <c r="L127" s="19">
        <f t="shared" ref="L127" si="63">SUM(L120:L126)</f>
        <v>25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5.49</v>
      </c>
      <c r="H129" s="43">
        <v>5.28</v>
      </c>
      <c r="I129" s="43">
        <v>16.329999999999998</v>
      </c>
      <c r="J129" s="43">
        <v>191</v>
      </c>
      <c r="K129" s="44">
        <v>206</v>
      </c>
      <c r="L129" s="43">
        <v>10.5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31.75</v>
      </c>
      <c r="H130" s="43">
        <v>42.84</v>
      </c>
      <c r="I130" s="43">
        <v>33.07</v>
      </c>
      <c r="J130" s="43">
        <v>298.75</v>
      </c>
      <c r="K130" s="44">
        <v>667</v>
      </c>
      <c r="L130" s="43">
        <v>15.88</v>
      </c>
    </row>
    <row r="131" spans="1:12" ht="15" x14ac:dyDescent="0.25">
      <c r="A131" s="14"/>
      <c r="B131" s="15"/>
      <c r="C131" s="11"/>
      <c r="D131" s="7" t="s">
        <v>29</v>
      </c>
      <c r="E131" s="42" t="s">
        <v>106</v>
      </c>
      <c r="F131" s="43">
        <v>150</v>
      </c>
      <c r="G131" s="43">
        <v>8.4</v>
      </c>
      <c r="H131" s="43">
        <v>5.22</v>
      </c>
      <c r="I131" s="43">
        <v>34.74</v>
      </c>
      <c r="J131" s="43">
        <v>205.6</v>
      </c>
      <c r="K131" s="44">
        <v>165</v>
      </c>
      <c r="L131" s="43">
        <v>6.8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</v>
      </c>
      <c r="H132" s="43">
        <v>0</v>
      </c>
      <c r="I132" s="43">
        <v>18.2</v>
      </c>
      <c r="J132" s="43">
        <v>76</v>
      </c>
      <c r="K132" s="44">
        <v>445</v>
      </c>
      <c r="L132" s="43">
        <v>16.8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60</v>
      </c>
      <c r="G134" s="43">
        <v>3.94</v>
      </c>
      <c r="H134" s="43">
        <v>0.51</v>
      </c>
      <c r="I134" s="43">
        <v>25.37</v>
      </c>
      <c r="J134" s="43">
        <v>122.4</v>
      </c>
      <c r="K134" s="44">
        <v>29</v>
      </c>
      <c r="L134" s="43">
        <v>3.07</v>
      </c>
    </row>
    <row r="135" spans="1:12" ht="15" x14ac:dyDescent="0.25">
      <c r="A135" s="14"/>
      <c r="B135" s="15"/>
      <c r="C135" s="11"/>
      <c r="D135" s="6" t="s">
        <v>61</v>
      </c>
      <c r="E135" s="42" t="s">
        <v>62</v>
      </c>
      <c r="F135" s="43">
        <v>50</v>
      </c>
      <c r="G135" s="43">
        <v>1.7</v>
      </c>
      <c r="H135" s="43">
        <v>1</v>
      </c>
      <c r="I135" s="43">
        <v>3.53</v>
      </c>
      <c r="J135" s="43">
        <v>27.4</v>
      </c>
      <c r="K135" s="44">
        <v>759</v>
      </c>
      <c r="L135" s="43">
        <v>1.95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52.28</v>
      </c>
      <c r="H137" s="19">
        <f t="shared" si="64"/>
        <v>54.85</v>
      </c>
      <c r="I137" s="19">
        <f t="shared" si="64"/>
        <v>131.24</v>
      </c>
      <c r="J137" s="19">
        <f t="shared" si="64"/>
        <v>921.15</v>
      </c>
      <c r="K137" s="25"/>
      <c r="L137" s="19">
        <f t="shared" ref="L137" si="65">SUM(L128:L136)</f>
        <v>55.000000000000007</v>
      </c>
    </row>
    <row r="138" spans="1:12" ht="15.75" thickBot="1" x14ac:dyDescent="0.25">
      <c r="A138" s="33">
        <f>A120</f>
        <v>2</v>
      </c>
      <c r="B138" s="33">
        <f>B120</f>
        <v>7</v>
      </c>
      <c r="C138" s="56" t="s">
        <v>4</v>
      </c>
      <c r="D138" s="57"/>
      <c r="E138" s="31"/>
      <c r="F138" s="32">
        <f>F127+F137</f>
        <v>1330</v>
      </c>
      <c r="G138" s="32">
        <f t="shared" ref="G138" si="66">G127+G137</f>
        <v>61.92</v>
      </c>
      <c r="H138" s="32">
        <f t="shared" ref="H138" si="67">H127+H137</f>
        <v>64.930000000000007</v>
      </c>
      <c r="I138" s="32">
        <f t="shared" ref="I138" si="68">I127+I137</f>
        <v>232.12</v>
      </c>
      <c r="J138" s="32">
        <f t="shared" ref="J138:L138" si="69">J127+J137</f>
        <v>1585.53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110</v>
      </c>
      <c r="F139" s="40">
        <v>250</v>
      </c>
      <c r="G139" s="43">
        <v>5.27</v>
      </c>
      <c r="H139" s="43">
        <v>5.27</v>
      </c>
      <c r="I139" s="43">
        <v>19.600000000000001</v>
      </c>
      <c r="J139" s="43">
        <v>147.16</v>
      </c>
      <c r="K139" s="41">
        <v>236</v>
      </c>
      <c r="L139" s="40">
        <v>10.4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0.13</v>
      </c>
      <c r="H141" s="43">
        <v>0.01</v>
      </c>
      <c r="I141" s="43">
        <v>1.81</v>
      </c>
      <c r="J141" s="43">
        <v>60.15</v>
      </c>
      <c r="K141" s="44">
        <v>944</v>
      </c>
      <c r="L141" s="43">
        <v>2.5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88</v>
      </c>
      <c r="F142" s="43">
        <v>50</v>
      </c>
      <c r="G142" s="43">
        <v>2.37</v>
      </c>
      <c r="H142" s="43">
        <v>0.3</v>
      </c>
      <c r="I142" s="43">
        <v>14.49</v>
      </c>
      <c r="J142" s="43">
        <v>335.49</v>
      </c>
      <c r="K142" s="44">
        <v>44</v>
      </c>
      <c r="L142" s="43">
        <v>9.1999999999999993</v>
      </c>
    </row>
    <row r="143" spans="1:12" ht="15" x14ac:dyDescent="0.25">
      <c r="A143" s="23"/>
      <c r="B143" s="15"/>
      <c r="C143" s="11"/>
      <c r="D143" s="7" t="s">
        <v>23</v>
      </c>
      <c r="E143" s="42" t="s">
        <v>98</v>
      </c>
      <c r="F143" s="43">
        <v>30</v>
      </c>
      <c r="G143" s="43">
        <v>2.37</v>
      </c>
      <c r="H143" s="43">
        <v>0.3</v>
      </c>
      <c r="I143" s="43">
        <v>14.49</v>
      </c>
      <c r="J143" s="43">
        <v>63</v>
      </c>
      <c r="K143" s="44">
        <v>44</v>
      </c>
      <c r="L143" s="43">
        <v>2.9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10.14</v>
      </c>
      <c r="H146" s="19">
        <f t="shared" si="70"/>
        <v>5.879999999999999</v>
      </c>
      <c r="I146" s="19">
        <f t="shared" si="70"/>
        <v>50.39</v>
      </c>
      <c r="J146" s="19">
        <f t="shared" si="70"/>
        <v>605.79999999999995</v>
      </c>
      <c r="K146" s="25"/>
      <c r="L146" s="19">
        <f t="shared" ref="L146" si="71">SUM(L139:L145)</f>
        <v>25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1.38</v>
      </c>
      <c r="H148" s="43">
        <v>8.1999999999999993</v>
      </c>
      <c r="I148" s="43">
        <v>14.81</v>
      </c>
      <c r="J148" s="43">
        <v>123.2</v>
      </c>
      <c r="K148" s="44">
        <v>201</v>
      </c>
      <c r="L148" s="43">
        <v>10.5</v>
      </c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7.88</v>
      </c>
      <c r="H149" s="43">
        <v>10.6</v>
      </c>
      <c r="I149" s="43">
        <v>2.4</v>
      </c>
      <c r="J149" s="43">
        <v>184.8</v>
      </c>
      <c r="K149" s="44">
        <v>486</v>
      </c>
      <c r="L149" s="43">
        <v>30.77</v>
      </c>
    </row>
    <row r="150" spans="1:12" ht="15" x14ac:dyDescent="0.2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5.34</v>
      </c>
      <c r="H150" s="43">
        <v>6.96</v>
      </c>
      <c r="I150" s="43">
        <v>31.45</v>
      </c>
      <c r="J150" s="43">
        <v>203</v>
      </c>
      <c r="K150" s="44">
        <v>413</v>
      </c>
      <c r="L150" s="43">
        <v>6.6</v>
      </c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0.54</v>
      </c>
      <c r="H151" s="43">
        <v>0</v>
      </c>
      <c r="I151" s="43">
        <v>27.85</v>
      </c>
      <c r="J151" s="43">
        <v>107.7</v>
      </c>
      <c r="K151" s="44">
        <v>859</v>
      </c>
      <c r="L151" s="43">
        <v>3.92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60</v>
      </c>
      <c r="G153" s="43">
        <v>3.94</v>
      </c>
      <c r="H153" s="43">
        <v>0.51</v>
      </c>
      <c r="I153" s="43">
        <v>25.37</v>
      </c>
      <c r="J153" s="43">
        <v>122.4</v>
      </c>
      <c r="K153" s="44">
        <v>29</v>
      </c>
      <c r="L153" s="52">
        <v>3.21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19.080000000000002</v>
      </c>
      <c r="H156" s="19">
        <f t="shared" si="72"/>
        <v>26.27</v>
      </c>
      <c r="I156" s="19">
        <f t="shared" si="72"/>
        <v>101.88</v>
      </c>
      <c r="J156" s="19">
        <f t="shared" si="72"/>
        <v>741.1</v>
      </c>
      <c r="K156" s="25"/>
      <c r="L156" s="19">
        <f t="shared" ref="L156" si="73">SUM(L147:L155)</f>
        <v>55</v>
      </c>
    </row>
    <row r="157" spans="1:12" ht="15" x14ac:dyDescent="0.2">
      <c r="A157" s="29">
        <f>A139</f>
        <v>2</v>
      </c>
      <c r="B157" s="30">
        <f>B139</f>
        <v>8</v>
      </c>
      <c r="C157" s="56" t="s">
        <v>4</v>
      </c>
      <c r="D157" s="57"/>
      <c r="E157" s="31"/>
      <c r="F157" s="32">
        <f>F146+F156</f>
        <v>1290</v>
      </c>
      <c r="G157" s="32">
        <f t="shared" ref="G157" si="74">G146+G156</f>
        <v>29.220000000000002</v>
      </c>
      <c r="H157" s="32">
        <f t="shared" ref="H157" si="75">H146+H156</f>
        <v>32.15</v>
      </c>
      <c r="I157" s="32">
        <f t="shared" ref="I157" si="76">I146+I156</f>
        <v>152.26999999999998</v>
      </c>
      <c r="J157" s="32">
        <f t="shared" ref="J157:L157" si="77">J146+J156</f>
        <v>1346.9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74</v>
      </c>
      <c r="F158" s="40">
        <v>150</v>
      </c>
      <c r="G158" s="40">
        <v>13.16</v>
      </c>
      <c r="H158" s="40">
        <v>14.03</v>
      </c>
      <c r="I158" s="40">
        <v>86.9</v>
      </c>
      <c r="J158" s="40">
        <v>203</v>
      </c>
      <c r="K158" s="41">
        <v>309</v>
      </c>
      <c r="L158" s="40">
        <v>6.6</v>
      </c>
    </row>
    <row r="159" spans="1:12" ht="15" x14ac:dyDescent="0.25">
      <c r="A159" s="23"/>
      <c r="B159" s="15"/>
      <c r="C159" s="11"/>
      <c r="D159" s="6"/>
      <c r="E159" s="42" t="s">
        <v>75</v>
      </c>
      <c r="F159" s="43">
        <v>60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209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2.8</v>
      </c>
      <c r="H160" s="43">
        <v>3.2</v>
      </c>
      <c r="I160" s="43">
        <v>19.600000000000001</v>
      </c>
      <c r="J160" s="43">
        <v>114.8</v>
      </c>
      <c r="K160" s="44">
        <v>1183</v>
      </c>
      <c r="L160" s="43">
        <v>2.7</v>
      </c>
    </row>
    <row r="161" spans="1:12" ht="15" x14ac:dyDescent="0.25">
      <c r="A161" s="23"/>
      <c r="B161" s="15"/>
      <c r="C161" s="11"/>
      <c r="D161" s="7" t="s">
        <v>23</v>
      </c>
      <c r="E161" s="42" t="s">
        <v>76</v>
      </c>
      <c r="F161" s="43">
        <v>70</v>
      </c>
      <c r="G161" s="43">
        <v>2.37</v>
      </c>
      <c r="H161" s="43">
        <v>0.3</v>
      </c>
      <c r="I161" s="43">
        <v>14.49</v>
      </c>
      <c r="J161" s="43">
        <v>184.8</v>
      </c>
      <c r="K161" s="44">
        <v>44</v>
      </c>
      <c r="L161" s="43">
        <v>4.5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59</v>
      </c>
      <c r="E163" s="42" t="s">
        <v>40</v>
      </c>
      <c r="F163" s="43">
        <v>100</v>
      </c>
      <c r="G163" s="43">
        <v>4.1399999999999997</v>
      </c>
      <c r="H163" s="43">
        <v>8.02</v>
      </c>
      <c r="I163" s="43">
        <v>10.95</v>
      </c>
      <c r="J163" s="43">
        <v>198.93</v>
      </c>
      <c r="K163" s="44">
        <v>53</v>
      </c>
      <c r="L163" s="43">
        <v>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27.57</v>
      </c>
      <c r="H165" s="19">
        <f t="shared" si="78"/>
        <v>30.15</v>
      </c>
      <c r="I165" s="19">
        <f t="shared" si="78"/>
        <v>132.24</v>
      </c>
      <c r="J165" s="19">
        <f t="shared" si="78"/>
        <v>764.53</v>
      </c>
      <c r="K165" s="25"/>
      <c r="L165" s="19">
        <f t="shared" ref="L165" si="79">SUM(L158:L164)</f>
        <v>25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0.4</v>
      </c>
      <c r="H167" s="43">
        <v>7.0000000000000007E-2</v>
      </c>
      <c r="I167" s="43">
        <v>3.02</v>
      </c>
      <c r="J167" s="43">
        <v>178.2</v>
      </c>
      <c r="K167" s="44">
        <v>187</v>
      </c>
      <c r="L167" s="43">
        <v>15.7</v>
      </c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150</v>
      </c>
      <c r="G168" s="43">
        <v>17.3</v>
      </c>
      <c r="H168" s="43">
        <v>8.9</v>
      </c>
      <c r="I168" s="43">
        <v>22.8</v>
      </c>
      <c r="J168" s="43">
        <v>192.1</v>
      </c>
      <c r="K168" s="44">
        <v>476</v>
      </c>
      <c r="L168" s="43">
        <v>24.63</v>
      </c>
    </row>
    <row r="169" spans="1:12" ht="15" x14ac:dyDescent="0.25">
      <c r="A169" s="23"/>
      <c r="B169" s="15"/>
      <c r="C169" s="11"/>
      <c r="D169" s="7" t="s">
        <v>59</v>
      </c>
      <c r="E169" s="42" t="s">
        <v>103</v>
      </c>
      <c r="F169" s="43">
        <v>20</v>
      </c>
      <c r="G169" s="43">
        <v>8</v>
      </c>
      <c r="H169" s="43">
        <v>8.5</v>
      </c>
      <c r="I169" s="43">
        <v>56</v>
      </c>
      <c r="J169" s="43">
        <v>66</v>
      </c>
      <c r="K169" s="44"/>
      <c r="L169" s="43">
        <v>6.2</v>
      </c>
    </row>
    <row r="170" spans="1:12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5.0999999999999996</v>
      </c>
      <c r="H170" s="43">
        <v>6.4</v>
      </c>
      <c r="I170" s="43">
        <v>13.4</v>
      </c>
      <c r="J170" s="43">
        <v>163.9</v>
      </c>
      <c r="K170" s="44">
        <v>959</v>
      </c>
      <c r="L170" s="43">
        <v>5.4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60</v>
      </c>
      <c r="G172" s="43">
        <v>3.94</v>
      </c>
      <c r="H172" s="43">
        <v>0.52</v>
      </c>
      <c r="I172" s="43">
        <v>25.37</v>
      </c>
      <c r="J172" s="43">
        <v>122.4</v>
      </c>
      <c r="K172" s="44">
        <v>29</v>
      </c>
      <c r="L172" s="43">
        <v>3.07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34.739999999999995</v>
      </c>
      <c r="H175" s="19">
        <f t="shared" si="80"/>
        <v>24.389999999999997</v>
      </c>
      <c r="I175" s="19">
        <f t="shared" si="80"/>
        <v>120.59</v>
      </c>
      <c r="J175" s="19">
        <f t="shared" si="80"/>
        <v>722.59999999999991</v>
      </c>
      <c r="K175" s="25"/>
      <c r="L175" s="19">
        <f t="shared" ref="L175" si="81">SUM(L166:L174)</f>
        <v>55</v>
      </c>
    </row>
    <row r="176" spans="1:12" ht="15" x14ac:dyDescent="0.2">
      <c r="A176" s="29">
        <f>A158</f>
        <v>2</v>
      </c>
      <c r="B176" s="30">
        <f>B158</f>
        <v>9</v>
      </c>
      <c r="C176" s="56" t="s">
        <v>4</v>
      </c>
      <c r="D176" s="57"/>
      <c r="E176" s="31"/>
      <c r="F176" s="32">
        <f>F165+F175</f>
        <v>1260</v>
      </c>
      <c r="G176" s="32">
        <f t="shared" ref="G176" si="82">G165+G175</f>
        <v>62.309999999999995</v>
      </c>
      <c r="H176" s="32">
        <f t="shared" ref="H176" si="83">H165+H175</f>
        <v>54.539999999999992</v>
      </c>
      <c r="I176" s="32">
        <f t="shared" ref="I176" si="84">I165+I175</f>
        <v>252.83</v>
      </c>
      <c r="J176" s="32">
        <f t="shared" ref="J176:L176" si="85">J165+J175</f>
        <v>1487.1299999999999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4.5199999999999996</v>
      </c>
      <c r="H177" s="40">
        <v>4.07</v>
      </c>
      <c r="I177" s="40">
        <v>35.46</v>
      </c>
      <c r="J177" s="40">
        <v>255.28</v>
      </c>
      <c r="K177" s="41">
        <v>168</v>
      </c>
      <c r="L177" s="40">
        <v>10.5</v>
      </c>
    </row>
    <row r="178" spans="1:12" ht="15" x14ac:dyDescent="0.25">
      <c r="A178" s="23"/>
      <c r="B178" s="15"/>
      <c r="C178" s="11"/>
      <c r="D178" s="6"/>
      <c r="E178" s="42" t="s">
        <v>75</v>
      </c>
      <c r="F178" s="43">
        <v>60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>
        <v>209</v>
      </c>
      <c r="L178" s="43">
        <v>10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0.13</v>
      </c>
      <c r="H179" s="43">
        <v>0.01</v>
      </c>
      <c r="I179" s="43">
        <v>1.81</v>
      </c>
      <c r="J179" s="43">
        <v>60.15</v>
      </c>
      <c r="K179" s="44">
        <v>943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70</v>
      </c>
      <c r="G180" s="43">
        <v>2.37</v>
      </c>
      <c r="H180" s="43">
        <v>0.3</v>
      </c>
      <c r="I180" s="43">
        <v>14.49</v>
      </c>
      <c r="J180" s="43">
        <v>184.8</v>
      </c>
      <c r="K180" s="44">
        <v>44</v>
      </c>
      <c r="L180" s="43">
        <v>2.2999999999999998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12.120000000000001</v>
      </c>
      <c r="H184" s="19">
        <f t="shared" si="86"/>
        <v>8.98</v>
      </c>
      <c r="I184" s="19">
        <f t="shared" si="86"/>
        <v>52.06</v>
      </c>
      <c r="J184" s="19">
        <f t="shared" si="86"/>
        <v>563.23</v>
      </c>
      <c r="K184" s="25"/>
      <c r="L184" s="19">
        <f t="shared" ref="L184" si="87">SUM(L177:L183)</f>
        <v>25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48</v>
      </c>
      <c r="F185" s="43">
        <v>100</v>
      </c>
      <c r="G185" s="43">
        <v>0.59</v>
      </c>
      <c r="H185" s="43">
        <v>6.69</v>
      </c>
      <c r="I185" s="43">
        <v>2.2400000000000002</v>
      </c>
      <c r="J185" s="43">
        <v>8.4</v>
      </c>
      <c r="K185" s="44">
        <v>15</v>
      </c>
      <c r="L185" s="43">
        <v>6.2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2.5</v>
      </c>
      <c r="H186" s="43">
        <v>6.25</v>
      </c>
      <c r="I186" s="43">
        <v>20.29</v>
      </c>
      <c r="J186" s="43" t="s">
        <v>80</v>
      </c>
      <c r="K186" s="44">
        <v>197</v>
      </c>
      <c r="L186" s="43">
        <v>15.8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110</v>
      </c>
      <c r="G187" s="43">
        <v>13.6</v>
      </c>
      <c r="H187" s="43">
        <v>9.5</v>
      </c>
      <c r="I187" s="43">
        <v>15.61</v>
      </c>
      <c r="J187" s="43">
        <v>158</v>
      </c>
      <c r="K187" s="44">
        <v>619</v>
      </c>
      <c r="L187" s="43">
        <v>19.53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200</v>
      </c>
      <c r="G188" s="43">
        <v>15.3</v>
      </c>
      <c r="H188" s="43">
        <v>12.4</v>
      </c>
      <c r="I188" s="43">
        <v>8.6</v>
      </c>
      <c r="J188" s="43">
        <v>208</v>
      </c>
      <c r="K188" s="44">
        <v>299</v>
      </c>
      <c r="L188" s="43">
        <v>8.1999999999999993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0.04</v>
      </c>
      <c r="H189" s="43">
        <v>0</v>
      </c>
      <c r="I189" s="43">
        <v>24.76</v>
      </c>
      <c r="J189" s="43">
        <v>60.15</v>
      </c>
      <c r="K189" s="44">
        <v>943</v>
      </c>
      <c r="L189" s="43">
        <v>2.2000000000000002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60</v>
      </c>
      <c r="G191" s="43">
        <v>3.94</v>
      </c>
      <c r="H191" s="43" t="s">
        <v>82</v>
      </c>
      <c r="I191" s="43">
        <v>25.37</v>
      </c>
      <c r="J191" s="43">
        <v>122.4</v>
      </c>
      <c r="K191" s="44">
        <v>29</v>
      </c>
      <c r="L191" s="43">
        <v>3.07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35.97</v>
      </c>
      <c r="H194" s="19">
        <f t="shared" si="88"/>
        <v>34.840000000000003</v>
      </c>
      <c r="I194" s="19">
        <f t="shared" si="88"/>
        <v>96.87</v>
      </c>
      <c r="J194" s="19">
        <f t="shared" si="88"/>
        <v>556.94999999999993</v>
      </c>
      <c r="K194" s="25"/>
      <c r="L194" s="19">
        <f t="shared" ref="L194" si="89">SUM(L185:L193)</f>
        <v>55.000000000000007</v>
      </c>
    </row>
    <row r="195" spans="1:12" ht="15" x14ac:dyDescent="0.2">
      <c r="A195" s="29">
        <f>A177</f>
        <v>2</v>
      </c>
      <c r="B195" s="30">
        <f>B177</f>
        <v>10</v>
      </c>
      <c r="C195" s="56" t="s">
        <v>4</v>
      </c>
      <c r="D195" s="57"/>
      <c r="E195" s="31"/>
      <c r="F195" s="32">
        <f>F184+F194</f>
        <v>1450</v>
      </c>
      <c r="G195" s="32">
        <f t="shared" ref="G195" si="90">G184+G194</f>
        <v>48.09</v>
      </c>
      <c r="H195" s="32">
        <f t="shared" ref="H195" si="91">H184+H194</f>
        <v>43.820000000000007</v>
      </c>
      <c r="I195" s="32">
        <f t="shared" ref="I195" si="92">I184+I194</f>
        <v>148.93</v>
      </c>
      <c r="J195" s="32">
        <f t="shared" ref="J195:L195" si="93">J184+J194</f>
        <v>1120.1799999999998</v>
      </c>
      <c r="K195" s="32"/>
      <c r="L195" s="32">
        <f t="shared" si="93"/>
        <v>80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52.070000000000007</v>
      </c>
      <c r="H196" s="34">
        <f t="shared" si="94"/>
        <v>49.256999999999998</v>
      </c>
      <c r="I196" s="34">
        <f t="shared" si="94"/>
        <v>194.63</v>
      </c>
      <c r="J196" s="34">
        <f t="shared" si="94"/>
        <v>1449.7080000000001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2023-12-06T08:25:19Z</cp:lastPrinted>
  <dcterms:created xsi:type="dcterms:W3CDTF">2022-05-16T14:23:56Z</dcterms:created>
  <dcterms:modified xsi:type="dcterms:W3CDTF">2024-12-12T12:21:55Z</dcterms:modified>
</cp:coreProperties>
</file>